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3" i="13" l="1"/>
  <c r="F84" i="13" l="1"/>
  <c r="F85" i="13" s="1"/>
  <c r="F86" i="13" l="1"/>
  <c r="F87" i="13" s="1"/>
  <c r="F88" i="13" l="1"/>
  <c r="F8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<sst xmlns="http://schemas.openxmlformats.org/spreadsheetml/2006/main" count="6527" uniqueCount="892">
  <si>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</si>
  <si>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</si>
  <si>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</si>
  <si>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</si>
  <si>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</si>
  <si>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</si>
  <si>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</si>
  <si>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</si>
  <si>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</si>
  <si>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</si>
  <si>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</si>
  <si>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</si>
  <si>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</si>
  <si>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</si>
  <si>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</si>
  <si>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</si>
  <si>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</si>
  <si>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</si>
  <si>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</si>
  <si>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</si>
  <si>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</si>
  <si>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</si>
  <si>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</si>
  <si>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</si>
  <si>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</si>
  <si>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</si>
  <si>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</si>
  <si>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</si>
  <si>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</si>
  <si>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</si>
  <si>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</si>
  <si>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</si>
  <si>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</si>
  <si>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</si>
  <si>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</si>
  <si>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</si>
  <si>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</si>
  <si>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</si>
  <si>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</si>
  <si>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</si>
  <si>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</si>
  <si>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</si>
  <si>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</si>
  <si>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</si>
  <si>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</si>
  <si>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</si>
  <si>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</si>
  <si>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</si>
  <si>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</si>
  <si>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</si>
  <si>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</si>
  <si>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</si>
  <si>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</si>
  <si>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</si>
  <si>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</si>
  <si>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</si>
  <si>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</si>
  <si>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</si>
  <si>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</si>
  <si>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</si>
  <si>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</si>
  <si>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</si>
  <si>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</si>
  <si>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</si>
  <si>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</si>
  <si>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</si>
  <si>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</si>
  <si>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</si>
  <si>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</si>
  <si>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</si>
  <si>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</si>
  <si>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</si>
  <si>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</si>
  <si>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</si>
  <si>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</si>
  <si>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</si>
  <si>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</si>
  <si>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</si>
  <si>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</si>
  <si>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</si>
  <si>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</si>
  <si>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</si>
  <si>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</si>
  <si>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</si>
  <si>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</si>
  <si>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</si>
  <si>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</si>
  <si>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</si>
  <si>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</si>
  <si>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</si>
  <si>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</si>
  <si>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</si>
  <si>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</si>
  <si>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</si>
  <si>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</si>
  <si>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</si>
  <si>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</si>
  <si>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</si>
  <si>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</si>
  <si>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</si>
  <si>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</si>
  <si>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</si>
  <si>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</si>
  <si>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</si>
  <si>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</si>
  <si>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</si>
  <si>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</si>
  <si>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</si>
  <si>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</si>
  <si>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</si>
  <si>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</si>
  <si>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</si>
  <si>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</si>
  <si>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</si>
  <si>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</si>
  <si>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</si>
  <si>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</si>
  <si>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</si>
  <si>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</si>
  <si>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</si>
  <si>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</si>
  <si>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</si>
  <si>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</si>
  <si>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</si>
  <si>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</si>
  <si>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</si>
  <si>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</si>
  <si>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</si>
  <si>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</si>
  <si>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</si>
  <si>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</si>
  <si>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</si>
  <si>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</si>
  <si>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</si>
  <si>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</si>
  <si>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</si>
  <si>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</si>
  <si>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</si>
  <si>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</si>
  <si>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</si>
  <si>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</si>
  <si>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</si>
  <si>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</si>
  <si>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</si>
  <si>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</si>
  <si>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</si>
  <si>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</si>
  <si>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</si>
  <si>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</si>
  <si>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</si>
  <si>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</si>
  <si>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</si>
  <si>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</si>
  <si>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</si>
  <si>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</si>
  <si>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</si>
  <si>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</si>
  <si>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</si>
  <si>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</si>
  <si>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</si>
  <si>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</si>
  <si>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</si>
  <si>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</si>
  <si>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</si>
  <si>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</si>
  <si>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</si>
  <si>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</si>
  <si>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</si>
  <si>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</si>
  <si>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</si>
  <si>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</si>
  <si>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</si>
  <si>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</si>
  <si>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</si>
  <si>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</si>
  <si>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</si>
  <si>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</si>
  <si>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</si>
  <si>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</si>
  <si>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</si>
  <si>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</si>
  <si>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</si>
  <si>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</si>
  <si>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</si>
  <si>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</si>
  <si>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</si>
  <si>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</si>
  <si>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</si>
  <si>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</si>
  <si>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</si>
  <si>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</si>
  <si>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</si>
  <si>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</si>
  <si>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</si>
  <si>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</si>
  <si>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</si>
  <si>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</si>
  <si>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</si>
  <si>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</si>
  <si>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</si>
  <si>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</si>
  <si>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</si>
  <si>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</si>
  <si>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</si>
  <si>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</si>
  <si>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</si>
  <si>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</si>
  <si>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</si>
  <si>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</si>
  <si>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</si>
  <si>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</si>
  <si>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</si>
  <si>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</si>
  <si>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</si>
  <si>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</si>
  <si>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</si>
  <si>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</si>
  <si>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</si>
  <si>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</si>
  <si>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</si>
  <si>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</si>
  <si>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</si>
  <si>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</si>
  <si>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</si>
  <si>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</si>
  <si>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</si>
  <si>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</si>
  <si>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</si>
  <si>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</si>
  <si>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</si>
  <si>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</si>
  <si>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</si>
  <si>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</si>
  <si>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</si>
  <si>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</si>
  <si>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</si>
  <si>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</si>
  <si>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</si>
  <si>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</si>
  <si>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</si>
  <si>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</si>
  <si>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</si>
  <si>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</si>
  <si>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</si>
  <si>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</si>
  <si>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</si>
  <si>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</si>
  <si>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</si>
  <si>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</si>
  <si>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</si>
  <si>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</si>
  <si>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</si>
  <si>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</si>
  <si>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</si>
  <si>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</si>
  <si>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</si>
  <si>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</si>
  <si>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</si>
  <si>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</si>
  <si>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</si>
  <si>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</si>
  <si>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</si>
  <si>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</si>
  <si>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</si>
  <si>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</si>
  <si>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</si>
  <si>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</si>
  <si>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</si>
  <si>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</si>
  <si>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</si>
  <si>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</si>
  <si>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</si>
  <si>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</si>
  <si>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</si>
  <si>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</si>
  <si>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</si>
  <si>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</si>
  <si>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</si>
  <si>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</si>
  <si>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</si>
  <si>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</si>
  <si>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</si>
  <si>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</si>
  <si>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</si>
  <si>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</si>
  <si>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</si>
  <si>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</si>
  <si>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</si>
  <si>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</si>
  <si>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</si>
  <si>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</si>
  <si>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</si>
  <si>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</si>
  <si>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</si>
  <si>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</si>
  <si>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</si>
  <si>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</si>
  <si>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</si>
  <si>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</si>
  <si>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</si>
  <si>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</si>
  <si>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</si>
  <si>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</si>
  <si>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</si>
  <si>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</si>
  <si>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</si>
  <si>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</si>
  <si>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</si>
  <si>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</si>
  <si>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</si>
  <si>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</si>
  <si>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</si>
  <si>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</si>
  <si>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</si>
  <si>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</si>
  <si>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</si>
  <si>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</si>
  <si>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</si>
  <si>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</si>
  <si>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</si>
  <si>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</si>
  <si>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</si>
  <si>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</si>
  <si>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</si>
  <si>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</si>
  <si>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</si>
  <si>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</si>
  <si>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</si>
  <si>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</si>
  <si>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</si>
  <si>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</si>
  <si>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</si>
  <si>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</si>
  <si>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</si>
  <si>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</si>
  <si>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</si>
  <si>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</si>
  <si>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</si>
  <si>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</si>
  <si>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</si>
  <si>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</si>
  <si>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</si>
  <si>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</si>
  <si>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</si>
  <si>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</si>
  <si>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</si>
  <si>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</si>
  <si>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</si>
  <si>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</si>
  <si>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</si>
  <si>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</si>
  <si>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</si>
  <si>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</si>
  <si>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</si>
  <si>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</si>
  <si>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</si>
  <si>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</si>
  <si>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</si>
  <si>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</si>
  <si>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</si>
  <si>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</si>
  <si>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</si>
  <si>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</si>
  <si>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</si>
  <si>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</si>
  <si>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</si>
  <si>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</si>
  <si>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</si>
  <si>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</si>
  <si>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</si>
  <si>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</si>
  <si>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</si>
  <si>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</si>
  <si>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</si>
  <si>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</si>
  <si>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</si>
  <si>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</si>
  <si>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</si>
  <si>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</si>
  <si>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</si>
  <si>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</si>
  <si>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</si>
  <si>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</si>
  <si>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</si>
  <si>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</si>
  <si>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</si>
  <si>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</si>
  <si>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</si>
  <si>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</si>
  <si>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</si>
  <si>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</si>
  <si>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</si>
  <si>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</si>
  <si>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</si>
  <si>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</si>
  <si>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</si>
  <si>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</si>
  <si>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</si>
  <si>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</si>
  <si>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</si>
  <si>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</si>
  <si>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</si>
  <si>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</si>
  <si>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</si>
  <si>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</si>
  <si>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</si>
  <si>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</si>
  <si>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</si>
  <si>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</si>
  <si>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</si>
  <si>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</si>
  <si>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</si>
  <si>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</si>
  <si>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</si>
  <si>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</si>
  <si>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</si>
  <si>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</si>
  <si>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</si>
  <si>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</si>
  <si>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</si>
  <si>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</si>
  <si>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</si>
  <si>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</si>
  <si>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</si>
  <si>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</si>
  <si>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</si>
  <si>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</si>
  <si>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</si>
  <si>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</si>
  <si>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</si>
  <si>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</si>
  <si>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</si>
  <si>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</si>
  <si>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</si>
  <si>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</si>
  <si>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</si>
  <si>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</si>
  <si>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</si>
  <si>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</si>
  <si>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</si>
  <si>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</si>
  <si>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</si>
  <si>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</si>
  <si>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</si>
  <si>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</si>
  <si>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</si>
  <si>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</si>
  <si>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</si>
  <si>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</si>
  <si>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</si>
  <si>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</si>
  <si>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</si>
  <si>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</si>
  <si>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</si>
  <si>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</si>
  <si>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</si>
  <si>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</si>
  <si>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</si>
  <si>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</si>
  <si>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</si>
  <si>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</si>
  <si>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</si>
  <si>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</si>
  <si>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</si>
  <si>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</si>
  <si>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</si>
  <si>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</si>
  <si>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</si>
  <si>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</si>
  <si>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</si>
  <si>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</si>
  <si>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</si>
  <si>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</si>
  <si>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</si>
  <si>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</si>
  <si>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</si>
  <si>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</si>
  <si>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</si>
  <si>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</si>
  <si>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</si>
  <si>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</si>
  <si>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</si>
  <si>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</si>
  <si>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</si>
  <si>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</si>
  <si>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</si>
  <si>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</si>
  <si>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</si>
  <si>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</si>
  <si>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</si>
  <si>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</si>
  <si>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</si>
  <si>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</si>
  <si>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</si>
  <si>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</si>
  <si>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</si>
  <si>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</si>
  <si>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</si>
  <si>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</si>
  <si>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</si>
  <si>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</si>
  <si>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</si>
  <si>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</si>
  <si>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</si>
  <si>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</si>
  <si>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</si>
  <si>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</si>
  <si>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</si>
  <si>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</si>
  <si>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</si>
  <si>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</si>
  <si>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</si>
  <si>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</si>
  <si>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</si>
  <si>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</si>
  <si>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</si>
  <si>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</si>
  <si>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</si>
  <si>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</si>
  <si>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</si>
  <si>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</si>
  <si>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</si>
  <si>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</si>
  <si>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</si>
  <si>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</si>
  <si>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</si>
  <si>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</si>
  <si>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</si>
  <si>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</si>
  <si>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</si>
  <si>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</si>
  <si>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</si>
  <si>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</si>
  <si>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</si>
  <si>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</si>
  <si>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</si>
  <si>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</si>
  <si>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</si>
  <si>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</si>
  <si>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</si>
  <si>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</si>
  <si>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</si>
  <si>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</si>
  <si>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</si>
  <si>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</si>
  <si>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</si>
  <si>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</si>
  <si>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</si>
  <si>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</si>
  <si>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</si>
  <si>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</si>
  <si>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</si>
  <si>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</si>
  <si>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</si>
  <si>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</si>
  <si>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</si>
  <si>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</si>
  <si>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</si>
  <si>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</si>
  <si>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</si>
  <si>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</si>
  <si>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</si>
  <si>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</si>
  <si>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</si>
  <si>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</si>
  <si>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</si>
  <si>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</si>
  <si>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</si>
  <si>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</si>
  <si>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</si>
  <si>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</si>
  <si>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</si>
  <si>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</si>
  <si>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</si>
  <si>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</si>
  <si>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</si>
  <si>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</si>
  <si>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</si>
  <si>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</si>
  <si>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</si>
  <si>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</si>
  <si>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</si>
  <si>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</si>
  <si>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</si>
  <si>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</si>
  <si>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</si>
  <si>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</si>
  <si>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</si>
  <si>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</si>
  <si>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</si>
  <si>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</si>
  <si>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</si>
  <si>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</si>
  <si>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</si>
  <si>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</si>
  <si>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</si>
  <si>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</si>
  <si>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</si>
  <si>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</si>
  <si>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</si>
  <si>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</si>
  <si>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</si>
  <si>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</si>
  <si>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</si>
  <si>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</si>
  <si>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</si>
  <si>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</si>
  <si>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</si>
  <si>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</si>
  <si>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</si>
  <si>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</si>
  <si>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</si>
  <si>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</si>
  <si>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</si>
  <si>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</si>
  <si>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</si>
  <si>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</si>
  <si>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</si>
  <si>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</si>
  <si>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</si>
  <si>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</si>
  <si>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</si>
  <si>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</si>
  <si>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</si>
  <si>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</si>
  <si>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</si>
  <si>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</si>
  <si>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</si>
  <si>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</si>
  <si>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</si>
  <si>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</si>
  <si>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</si>
  <si>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</si>
  <si>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</si>
  <si>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</si>
  <si>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</si>
  <si>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</si>
  <si>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</si>
  <si>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</si>
  <si>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</si>
  <si>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</si>
  <si>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</si>
  <si>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</si>
  <si>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</si>
  <si>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</si>
  <si>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</si>
  <si>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</si>
  <si>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</si>
  <si>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</si>
  <si>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</si>
  <si>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</si>
  <si>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</si>
  <si>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</si>
  <si>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</si>
  <si>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</si>
  <si>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</si>
  <si>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</si>
  <si>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</si>
  <si>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</si>
  <si>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</si>
  <si>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</si>
  <si>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</si>
  <si>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</si>
  <si>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</si>
  <si>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</si>
  <si>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</si>
  <si>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</si>
  <si>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</si>
  <si>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</si>
  <si>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</si>
  <si>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</si>
  <si>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</si>
  <si>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</si>
  <si>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</si>
  <si>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</si>
  <si>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</si>
  <si>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</si>
  <si>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</si>
  <si>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</si>
  <si>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</si>
  <si>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</si>
  <si>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</si>
  <si>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</si>
  <si>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</si>
  <si>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</si>
  <si>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</si>
  <si>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</si>
  <si>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</si>
  <si>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</si>
  <si>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</si>
  <si>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</si>
  <si>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</si>
  <si>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</si>
  <si>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</si>
  <si>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</si>
  <si>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</si>
  <si>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</si>
  <si>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</si>
  <si>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</si>
  <si>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</si>
  <si>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</si>
  <si>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</si>
  <si>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</si>
  <si>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</si>
  <si>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</si>
  <si>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</si>
  <si>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</si>
  <si>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</si>
  <si>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</si>
  <si>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</si>
  <si>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</si>
  <si>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</si>
  <si>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</si>
  <si>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</si>
  <si>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</si>
  <si>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</si>
  <si>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</si>
  <si>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</si>
  <si>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</si>
  <si>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</si>
  <si>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</si>
  <si>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</si>
  <si>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</si>
  <si>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</si>
  <si>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</si>
  <si>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</si>
  <si>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</si>
  <si>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</si>
  <si>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</si>
  <si>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</si>
  <si>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</si>
  <si>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</si>
  <si>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</si>
  <si>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</si>
  <si>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</si>
  <si>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</si>
  <si>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</si>
  <si>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</si>
  <si>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</si>
  <si>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</si>
  <si>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</si>
  <si>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</si>
  <si>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</si>
  <si>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</si>
  <si>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</si>
  <si>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</si>
  <si>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</si>
  <si>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</si>
  <si>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</si>
  <si>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</si>
  <si>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</si>
  <si>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</si>
  <si>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</si>
  <si>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</si>
  <si>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</si>
  <si>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</si>
  <si>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</si>
  <si>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</si>
  <si>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</si>
  <si>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</si>
  <si>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</si>
  <si>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</si>
  <si>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</si>
  <si>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</si>
  <si>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</si>
  <si>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</si>
  <si>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</si>
  <si>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</si>
  <si>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</si>
  <si>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</si>
  <si>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</si>
  <si>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</si>
  <si>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</si>
  <si>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</si>
  <si>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</si>
  <si>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</si>
  <si>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</si>
  <si>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</si>
  <si>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</si>
  <si>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</si>
  <si>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</si>
  <si>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</si>
  <si>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</si>
  <si>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</si>
  <si>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</si>
  <si>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</si>
  <si>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</si>
  <si>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</si>
  <si>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</si>
  <si>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</si>
  <si>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</si>
  <si>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</si>
  <si>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</si>
  <si>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</si>
  <si>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</si>
  <si>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</si>
  <si>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</si>
  <si>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</si>
  <si>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</si>
  <si>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</si>
  <si>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</si>
  <si>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</si>
  <si>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</si>
  <si>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</si>
  <si>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</si>
  <si>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</si>
  <si>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</si>
  <si>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</si>
  <si>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</si>
  <si>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 IN21-0503911-886</t>
  </si>
  <si>
    <t>12</t>
  </si>
  <si>
    <t>ქვაფენილის საფარის მოხსნა, გვერდზე დაწყობა</t>
  </si>
  <si>
    <t>13</t>
  </si>
  <si>
    <t>14</t>
  </si>
  <si>
    <t>ქვაფენილის ზედაპირის შევსება (ჩასოლვა) ცემენტნარევი ქვიშით, ცემენტი 20%</t>
  </si>
  <si>
    <t>16</t>
  </si>
  <si>
    <t>0-20 მმ; ფრაქციის ქვიშა-ხრეშოვანი ნარევით თხრილის შევსება და დატკეპნა</t>
  </si>
  <si>
    <t>19</t>
  </si>
  <si>
    <t>0-80 მმ; 0-120 მმ მმ ფრაქციის ქვიშა-ხრეშოვანი ნარევით თხრილის შევსება და დატკეპნა</t>
  </si>
  <si>
    <t>პოლიეთილენის გოფრირებული ქურო d=300 მმ</t>
  </si>
  <si>
    <t>28-2</t>
  </si>
  <si>
    <t>რეზინის საფენი d=300 მმ</t>
  </si>
  <si>
    <t>29</t>
  </si>
  <si>
    <t>30</t>
  </si>
  <si>
    <t>31</t>
  </si>
  <si>
    <t>შემაერთებელი გოფრირებული ქურო d=250 მმ</t>
  </si>
  <si>
    <t>31-2</t>
  </si>
  <si>
    <t>რეზინის საფენი d=250 მმ</t>
  </si>
  <si>
    <t>შემაერთებელი გოფრირებული ქურო d=200 მმ</t>
  </si>
  <si>
    <t>34-2</t>
  </si>
  <si>
    <t>რეზინის საფენი d=200 მმ</t>
  </si>
  <si>
    <t>35</t>
  </si>
  <si>
    <t>შემაერთებელი გოფრირებული ქურო d=150 მმ</t>
  </si>
  <si>
    <t>37-2</t>
  </si>
  <si>
    <t>რეზინის საფენი d=150 მმ</t>
  </si>
  <si>
    <t>48</t>
  </si>
  <si>
    <t>49</t>
  </si>
  <si>
    <t>50</t>
  </si>
  <si>
    <t>არსებული კანალიზაციის აზბესტის მილის დემონტაჟი d=200მმ</t>
  </si>
  <si>
    <t>არსებული კანალიზაციის აზბესტის მილის დემონტაჟი d=150მმ</t>
  </si>
  <si>
    <t>ბეტონის საფარის მოხსნა სისქით 10 სმ პნევმატური ჩაქუჩით (კიბის ქვეშ)</t>
  </si>
  <si>
    <t>ბეტონის ნატეხების დატვირთვა ექსკავატორით 0.5მ3 ა/თვითმცლელებზე; გატანა 22 კმ-ზე</t>
  </si>
  <si>
    <t>ბეტონის საფარის ქვეშ ღორღის მოწყობა (ფრაქცია 0-40 მმ) ნარევის მოწყობა 10 სმ</t>
  </si>
  <si>
    <t>ბეტონის საფარის მოწყობა კიბის ქვეშ ბეტონის მარკა B-22.5 M300</t>
  </si>
  <si>
    <t>არსებული ბაზალტის ფილის 50%-ის გამოყენება და 50% -ის შეძენა მოწყობა</t>
  </si>
  <si>
    <t>ბაზალტის საფეხურების დემონტაჟი 15X15X60 სმ გვერდზე დასაწყობება (60 ცალი)</t>
  </si>
  <si>
    <t>არს. ბაზალტის საფეხურების მონტაჟი 15X15X60 სმ</t>
  </si>
  <si>
    <t>ბეტონის საფარის მოხსნა სისქით 10 სმ პნევმატური ჩაქუჩით (ფილების ქვეშ 10 სმ და ჭების გარშემო 20 სმ)</t>
  </si>
  <si>
    <t>ბეტონის საფარის მოწყობა ბეტონის ფილების ქვეშ ბეტონის მარკა B-22.5 M300</t>
  </si>
  <si>
    <t>ბეტონის საფარის დამტვრევა კოდალით; დატვირთვა მექანიზმით და გატანა 22 კმ-ზე (ქვაფენილის საფარის კონტური)</t>
  </si>
  <si>
    <t>ბეტონის საფარის მოწყობა ბეტონის მარკა B-25 M350 სისქით 40X40 სმ (ქვაფენილის კონტური)</t>
  </si>
  <si>
    <t>ქვაფენილის საფარის აღდგენა 90 % არსებულის გამოყენებით</t>
  </si>
  <si>
    <t>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დატვირთვა ავტოთვითმცლელებზე</t>
  </si>
  <si>
    <t>V კატ. გრუნტის დამუშავება (თხრილში) ხელით პნევმო ჩაქუჩით, ამოღებული გრუნტის გვერდზე დაყრით; შემდგომ უკუ ჩაყრა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</si>
  <si>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</si>
  <si>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D=1.50 მ Hსრ=3.15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</si>
  <si>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Hსრ=2.15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</si>
  <si>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</si>
  <si>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Hსრ=1.65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</si>
  <si>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Hსრ=1.35 მ (3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</si>
  <si>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d=300 მმ მოწყობა /ქუროებით გადაბმით/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</si>
  <si>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</si>
  <si>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</si>
  <si>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პოლიეთილენის გოფრირებული ქუროს მოწყობა d=300 მმ /რეზინის საფენით/</t>
  </si>
  <si>
    <t>კანალიზაციის პოლიეთილენის გოფრირებული მილის SN8 d=250 მმ,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</si>
  <si>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</si>
  <si>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</si>
  <si>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</si>
  <si>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</si>
  <si>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</si>
  <si>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</si>
  <si>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</si>
  <si>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შეძენა,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</si>
  <si>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</si>
  <si>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</si>
  <si>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</si>
  <si>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</si>
  <si>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კანალიზაციის რ/ბ ანაკრები წრიული ჭის D=1.5 მმ Hსრ=3.15 მმ (1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</si>
  <si>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22 კმ (1 ცალი)</t>
  </si>
  <si>
    <t>დემონტირებული რკ. ბეტონის ჭების ნატეხების დატვირთვა ავტოთვითმცლელზე და გატანა 22 კმ</t>
  </si>
  <si>
    <t>არსებული კანალიზაციის რ/ბ ანაკრები წრიული ჭის D=1000 მმ Hსრ=2.15 მმ (3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</si>
  <si>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22 კმ (3 ცალი)</t>
  </si>
  <si>
    <t>არსებული კანალიზაციის რ/ბ ანაკრები წრიული ჭის D=1.0 მმ Hსრ=1.95 მმ (1 კომპ) დემონტაჟი (ჩარჩო ხუფების დასაწყობება)</t>
  </si>
  <si>
    <t>არსებული კანალიზაციის რ/ბ ანაკრები წრიული ჭის D=1.0 მმ Hსრ=1.15 მმ (1 კომპ) დემონტაჟი (ჩარჩო ხუფების დასაწყობება)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</si>
  <si>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11 კმ (1 ცალი)</t>
  </si>
  <si>
    <t>არსებული დემონტირებული აზბესტოცემენტის მილის d=200მმ შეფუთვა პოლიეთილენის ფირით (150 მიკრონი)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</si>
  <si>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</si>
  <si>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</si>
  <si>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>არსებული დემონტირებული აზბესტოცემენტის მილის d=150მმ შეფუთვა პოლიეთილენის ფირით (150 მიკრონი)</t>
  </si>
  <si>
    <t>დემონტირებული აზბეცტოცემე- ნტის მილის d=150მმ დატვირთვა ავტოთვითმცლელზე და გადმოტვირთვა გატანა 40.0 კმ-ზე სპეც. ნაგავსაყრელზე</t>
  </si>
  <si>
    <t>დემონტირებული აზბესტოცემე- ნტის მილისთვის d=150მმ სპეც. ნაგავსაყრელ პოლიგონზე უჯრედის მომზადება</t>
  </si>
  <si>
    <t>საპროექტო კანალიზაციის ჭაში არსებული აზბესტოცამენტის მილის d=300 მმ შეჭრა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</si>
</sst>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10" fillId="2" borderId="17" xfId="0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70" activePane="bottomRight" state="frozen"/>
      <selection pane="topRight" activeCell="C1" sqref="C1"/>
      <selection pane="bottomLeft" activeCell="A7" sqref="A7"/>
      <selection pane="bottomRight" activeCell="K77" sqref="K7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8"/>
    </row>
    <row r="5" spans="1:10" ht="16.5" thickBot="1" x14ac:dyDescent="0.4">
      <c r="A5" s="294"/>
      <c r="B5" s="297"/>
      <c r="C5" s="297"/>
      <c r="D5" s="297"/>
      <c r="E5" s="299"/>
      <c r="F5" s="29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3">
        <v>1</v>
      </c>
      <c r="B7" s="254" t="s">
        <v>840</v>
      </c>
      <c r="C7" s="105" t="s">
        <v>773</v>
      </c>
      <c r="D7" s="277">
        <v>0.5</v>
      </c>
      <c r="E7" s="289"/>
      <c r="F7" s="289">
        <f>D7*E7</f>
        <v>0</v>
      </c>
      <c r="G7" s="254" t="s">
        <v>804</v>
      </c>
    </row>
    <row r="8" spans="1:10" s="67" customFormat="1" ht="16.5" x14ac:dyDescent="0.35">
      <c r="A8" s="68" t="s">
        <v>117</v>
      </c>
      <c r="B8" s="253" t="s">
        <v>841</v>
      </c>
      <c r="C8" s="84" t="s">
        <v>773</v>
      </c>
      <c r="D8" s="47">
        <v>0.5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82" t="s">
        <v>118</v>
      </c>
      <c r="B9" s="8" t="s">
        <v>842</v>
      </c>
      <c r="C9" s="84" t="s">
        <v>773</v>
      </c>
      <c r="D9" s="286">
        <v>11.3</v>
      </c>
      <c r="E9" s="181"/>
      <c r="F9" s="181">
        <f t="shared" ref="F9:F72" si="0">D9*E9</f>
        <v>0</v>
      </c>
      <c r="G9" s="254" t="s">
        <v>804</v>
      </c>
    </row>
    <row r="10" spans="1:10" s="67" customFormat="1" ht="16.5" x14ac:dyDescent="0.35">
      <c r="A10" s="278" t="s">
        <v>248</v>
      </c>
      <c r="B10" s="287" t="s">
        <v>843</v>
      </c>
      <c r="C10" s="279" t="s">
        <v>773</v>
      </c>
      <c r="D10" s="280">
        <v>0.5</v>
      </c>
      <c r="E10" s="181"/>
      <c r="F10" s="181">
        <f t="shared" si="0"/>
        <v>0</v>
      </c>
      <c r="G10" s="254" t="s">
        <v>804</v>
      </c>
    </row>
    <row r="11" spans="1:10" x14ac:dyDescent="0.35">
      <c r="A11" s="82" t="s">
        <v>119</v>
      </c>
      <c r="B11" s="257" t="s">
        <v>844</v>
      </c>
      <c r="C11" s="51" t="s">
        <v>52</v>
      </c>
      <c r="D11" s="276">
        <v>10.8</v>
      </c>
      <c r="E11" s="181"/>
      <c r="F11" s="181">
        <f t="shared" si="0"/>
        <v>0</v>
      </c>
      <c r="G11" s="254" t="s">
        <v>804</v>
      </c>
    </row>
    <row r="12" spans="1:10" x14ac:dyDescent="0.35">
      <c r="A12" s="278" t="s">
        <v>251</v>
      </c>
      <c r="B12" s="287" t="s">
        <v>845</v>
      </c>
      <c r="C12" s="279" t="s">
        <v>27</v>
      </c>
      <c r="D12" s="281">
        <v>36</v>
      </c>
      <c r="E12" s="181"/>
      <c r="F12" s="181">
        <f t="shared" si="0"/>
        <v>0</v>
      </c>
      <c r="G12" s="254" t="s">
        <v>804</v>
      </c>
    </row>
    <row r="13" spans="1:10" x14ac:dyDescent="0.35">
      <c r="A13" s="82" t="s">
        <v>252</v>
      </c>
      <c r="B13" s="259" t="s">
        <v>846</v>
      </c>
      <c r="C13" s="51" t="s">
        <v>28</v>
      </c>
      <c r="D13" s="56">
        <v>60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278" t="s">
        <v>260</v>
      </c>
      <c r="B14" s="254" t="s">
        <v>847</v>
      </c>
      <c r="C14" s="105" t="s">
        <v>773</v>
      </c>
      <c r="D14" s="282">
        <v>5.9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82" t="s">
        <v>261</v>
      </c>
      <c r="B15" s="253" t="s">
        <v>841</v>
      </c>
      <c r="C15" s="84" t="s">
        <v>773</v>
      </c>
      <c r="D15" s="47">
        <v>5.9</v>
      </c>
      <c r="E15" s="181"/>
      <c r="F15" s="181">
        <f t="shared" si="0"/>
        <v>0</v>
      </c>
      <c r="G15" s="254" t="s">
        <v>804</v>
      </c>
    </row>
    <row r="16" spans="1:10" s="67" customFormat="1" ht="16.5" x14ac:dyDescent="0.35">
      <c r="A16" s="278" t="s">
        <v>155</v>
      </c>
      <c r="B16" s="287" t="s">
        <v>848</v>
      </c>
      <c r="C16" s="279" t="s">
        <v>773</v>
      </c>
      <c r="D16" s="281">
        <v>3.2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82" t="s">
        <v>305</v>
      </c>
      <c r="B17" s="255" t="s">
        <v>849</v>
      </c>
      <c r="C17" s="84" t="s">
        <v>773</v>
      </c>
      <c r="D17" s="286">
        <v>36.4</v>
      </c>
      <c r="E17" s="181"/>
      <c r="F17" s="181">
        <f t="shared" si="0"/>
        <v>0</v>
      </c>
      <c r="G17" s="254" t="s">
        <v>804</v>
      </c>
    </row>
    <row r="18" spans="1:218" ht="16.5" x14ac:dyDescent="0.35">
      <c r="A18" s="278" t="s">
        <v>810</v>
      </c>
      <c r="B18" s="257" t="s">
        <v>811</v>
      </c>
      <c r="C18" s="51" t="s">
        <v>777</v>
      </c>
      <c r="D18" s="276">
        <v>731</v>
      </c>
      <c r="E18" s="181"/>
      <c r="F18" s="181">
        <f t="shared" si="0"/>
        <v>0</v>
      </c>
      <c r="G18" s="254" t="s">
        <v>804</v>
      </c>
    </row>
    <row r="19" spans="1:218" s="67" customFormat="1" ht="16.5" x14ac:dyDescent="0.35">
      <c r="A19" s="82" t="s">
        <v>812</v>
      </c>
      <c r="B19" s="255" t="s">
        <v>850</v>
      </c>
      <c r="C19" s="84" t="s">
        <v>777</v>
      </c>
      <c r="D19" s="286">
        <v>91</v>
      </c>
      <c r="E19" s="181"/>
      <c r="F19" s="181">
        <f t="shared" si="0"/>
        <v>0</v>
      </c>
      <c r="G19" s="254" t="s">
        <v>804</v>
      </c>
    </row>
    <row r="20" spans="1:218" ht="16.5" x14ac:dyDescent="0.35">
      <c r="A20" s="278" t="s">
        <v>813</v>
      </c>
      <c r="B20" s="257" t="s">
        <v>851</v>
      </c>
      <c r="C20" s="51" t="s">
        <v>777</v>
      </c>
      <c r="D20" s="276">
        <v>731</v>
      </c>
      <c r="E20" s="181"/>
      <c r="F20" s="181">
        <f t="shared" si="0"/>
        <v>0</v>
      </c>
      <c r="G20" s="254" t="s">
        <v>804</v>
      </c>
    </row>
    <row r="21" spans="1:218" x14ac:dyDescent="0.35">
      <c r="A21" s="82" t="s">
        <v>547</v>
      </c>
      <c r="B21" s="8" t="s">
        <v>814</v>
      </c>
      <c r="C21" s="51" t="s">
        <v>23</v>
      </c>
      <c r="D21" s="52">
        <v>36.550000000000004</v>
      </c>
      <c r="E21" s="181"/>
      <c r="F21" s="181">
        <f t="shared" si="0"/>
        <v>0</v>
      </c>
      <c r="G21" s="254" t="s">
        <v>804</v>
      </c>
    </row>
    <row r="22" spans="1:218" ht="16.5" x14ac:dyDescent="0.35">
      <c r="A22" s="278" t="s">
        <v>815</v>
      </c>
      <c r="B22" s="252" t="s">
        <v>852</v>
      </c>
      <c r="C22" s="70" t="s">
        <v>773</v>
      </c>
      <c r="D22" s="283">
        <v>411.13666000000001</v>
      </c>
      <c r="E22" s="181"/>
      <c r="F22" s="181">
        <f t="shared" si="0"/>
        <v>0</v>
      </c>
      <c r="G22" s="254" t="s">
        <v>804</v>
      </c>
    </row>
    <row r="23" spans="1:218" ht="16.5" x14ac:dyDescent="0.35">
      <c r="A23" s="82" t="s">
        <v>467</v>
      </c>
      <c r="B23" s="254" t="s">
        <v>853</v>
      </c>
      <c r="C23" s="105" t="s">
        <v>773</v>
      </c>
      <c r="D23" s="283">
        <v>12.89992</v>
      </c>
      <c r="E23" s="181"/>
      <c r="F23" s="181">
        <f t="shared" si="0"/>
        <v>0</v>
      </c>
      <c r="G23" s="254" t="s">
        <v>804</v>
      </c>
    </row>
    <row r="24" spans="1:218" s="67" customFormat="1" ht="16.5" x14ac:dyDescent="0.35">
      <c r="A24" s="278" t="s">
        <v>548</v>
      </c>
      <c r="B24" s="255" t="s">
        <v>816</v>
      </c>
      <c r="C24" s="84" t="s">
        <v>773</v>
      </c>
      <c r="D24" s="85">
        <v>139.91999999999999</v>
      </c>
      <c r="E24" s="181"/>
      <c r="F24" s="181">
        <f t="shared" si="0"/>
        <v>0</v>
      </c>
      <c r="G24" s="254" t="s">
        <v>804</v>
      </c>
    </row>
    <row r="25" spans="1:218" ht="16.5" x14ac:dyDescent="0.35">
      <c r="A25" s="82" t="s">
        <v>817</v>
      </c>
      <c r="B25" s="255" t="s">
        <v>818</v>
      </c>
      <c r="C25" s="84" t="s">
        <v>773</v>
      </c>
      <c r="D25" s="85">
        <v>199.1</v>
      </c>
      <c r="E25" s="181"/>
      <c r="F25" s="181">
        <f t="shared" si="0"/>
        <v>0</v>
      </c>
      <c r="G25" s="254" t="s">
        <v>804</v>
      </c>
      <c r="H25" s="90"/>
    </row>
    <row r="26" spans="1:218" ht="16.5" x14ac:dyDescent="0.35">
      <c r="A26" s="278" t="s">
        <v>554</v>
      </c>
      <c r="B26" s="8" t="s">
        <v>854</v>
      </c>
      <c r="C26" s="84" t="s">
        <v>773</v>
      </c>
      <c r="D26" s="276">
        <v>4.3559999999999999</v>
      </c>
      <c r="E26" s="181"/>
      <c r="F26" s="181">
        <f t="shared" si="0"/>
        <v>0</v>
      </c>
      <c r="G26" s="254" t="s">
        <v>804</v>
      </c>
      <c r="H26" s="90"/>
    </row>
    <row r="27" spans="1:218" ht="16.5" x14ac:dyDescent="0.45">
      <c r="A27" s="82" t="s">
        <v>555</v>
      </c>
      <c r="B27" s="257" t="s">
        <v>855</v>
      </c>
      <c r="C27" s="70" t="s">
        <v>773</v>
      </c>
      <c r="D27" s="276">
        <v>3.3348125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68" t="s">
        <v>556</v>
      </c>
      <c r="B28" s="257" t="s">
        <v>805</v>
      </c>
      <c r="C28" s="51" t="s">
        <v>28</v>
      </c>
      <c r="D28" s="54">
        <v>1</v>
      </c>
      <c r="E28" s="181"/>
      <c r="F28" s="181">
        <f t="shared" si="0"/>
        <v>0</v>
      </c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68" t="s">
        <v>557</v>
      </c>
      <c r="B29" s="257" t="s">
        <v>856</v>
      </c>
      <c r="C29" s="84" t="s">
        <v>37</v>
      </c>
      <c r="D29" s="284">
        <v>3.9097499999999998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68" t="s">
        <v>558</v>
      </c>
      <c r="B30" s="257" t="s">
        <v>805</v>
      </c>
      <c r="C30" s="51" t="s">
        <v>28</v>
      </c>
      <c r="D30" s="56">
        <v>3</v>
      </c>
      <c r="E30" s="181"/>
      <c r="F30" s="181">
        <f t="shared" si="0"/>
        <v>0</v>
      </c>
      <c r="G30" s="254" t="s">
        <v>808</v>
      </c>
      <c r="H30" s="90"/>
    </row>
    <row r="31" spans="1:218" s="55" customFormat="1" x14ac:dyDescent="0.35">
      <c r="A31" s="68" t="s">
        <v>559</v>
      </c>
      <c r="B31" s="257" t="s">
        <v>857</v>
      </c>
      <c r="C31" s="84" t="s">
        <v>37</v>
      </c>
      <c r="D31" s="284">
        <v>1.30325</v>
      </c>
      <c r="E31" s="181"/>
      <c r="F31" s="181">
        <f t="shared" si="0"/>
        <v>0</v>
      </c>
      <c r="G31" s="254" t="s">
        <v>804</v>
      </c>
    </row>
    <row r="32" spans="1:218" s="55" customFormat="1" x14ac:dyDescent="0.35">
      <c r="A32" s="68" t="s">
        <v>560</v>
      </c>
      <c r="B32" s="257" t="s">
        <v>805</v>
      </c>
      <c r="C32" s="51" t="s">
        <v>28</v>
      </c>
      <c r="D32" s="56">
        <v>1</v>
      </c>
      <c r="E32" s="181"/>
      <c r="F32" s="181">
        <f t="shared" si="0"/>
        <v>0</v>
      </c>
      <c r="G32" s="254" t="s">
        <v>808</v>
      </c>
    </row>
    <row r="33" spans="1:8" s="258" customFormat="1" x14ac:dyDescent="0.45">
      <c r="A33" s="68" t="s">
        <v>561</v>
      </c>
      <c r="B33" s="257" t="s">
        <v>858</v>
      </c>
      <c r="C33" s="84" t="s">
        <v>37</v>
      </c>
      <c r="D33" s="284">
        <v>1.1632500000000001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68" t="s">
        <v>562</v>
      </c>
      <c r="B34" s="257" t="s">
        <v>805</v>
      </c>
      <c r="C34" s="51" t="s">
        <v>28</v>
      </c>
      <c r="D34" s="56">
        <v>1</v>
      </c>
      <c r="E34" s="181"/>
      <c r="F34" s="181">
        <f t="shared" si="0"/>
        <v>0</v>
      </c>
      <c r="G34" s="254" t="s">
        <v>808</v>
      </c>
    </row>
    <row r="35" spans="1:8" s="256" customFormat="1" x14ac:dyDescent="0.45">
      <c r="A35" s="68" t="s">
        <v>456</v>
      </c>
      <c r="B35" s="257" t="s">
        <v>859</v>
      </c>
      <c r="C35" s="84" t="s">
        <v>37</v>
      </c>
      <c r="D35" s="284">
        <v>3.4897499999999999</v>
      </c>
      <c r="E35" s="181"/>
      <c r="F35" s="181">
        <f t="shared" si="0"/>
        <v>0</v>
      </c>
      <c r="G35" s="254" t="s">
        <v>804</v>
      </c>
      <c r="H35" s="90"/>
    </row>
    <row r="36" spans="1:8" s="256" customFormat="1" x14ac:dyDescent="0.45">
      <c r="A36" s="68" t="s">
        <v>563</v>
      </c>
      <c r="B36" s="257" t="s">
        <v>805</v>
      </c>
      <c r="C36" s="51" t="s">
        <v>28</v>
      </c>
      <c r="D36" s="56">
        <v>3</v>
      </c>
      <c r="E36" s="181"/>
      <c r="F36" s="181">
        <f t="shared" si="0"/>
        <v>0</v>
      </c>
      <c r="G36" s="254" t="s">
        <v>808</v>
      </c>
    </row>
    <row r="37" spans="1:8" s="256" customFormat="1" x14ac:dyDescent="0.45">
      <c r="A37" s="49" t="s">
        <v>564</v>
      </c>
      <c r="B37" s="8" t="s">
        <v>860</v>
      </c>
      <c r="C37" s="51" t="s">
        <v>27</v>
      </c>
      <c r="D37" s="56">
        <v>99</v>
      </c>
      <c r="E37" s="181"/>
      <c r="F37" s="181">
        <f t="shared" si="0"/>
        <v>0</v>
      </c>
      <c r="G37" s="254" t="s">
        <v>804</v>
      </c>
      <c r="H37" s="90"/>
    </row>
    <row r="38" spans="1:8" s="256" customFormat="1" x14ac:dyDescent="0.45">
      <c r="A38" s="49" t="s">
        <v>565</v>
      </c>
      <c r="B38" s="8" t="s">
        <v>861</v>
      </c>
      <c r="C38" s="51" t="s">
        <v>27</v>
      </c>
      <c r="D38" s="56">
        <v>99.99</v>
      </c>
      <c r="E38" s="181"/>
      <c r="F38" s="181">
        <f t="shared" si="0"/>
        <v>0</v>
      </c>
      <c r="G38" s="254" t="s">
        <v>808</v>
      </c>
    </row>
    <row r="39" spans="1:8" s="256" customFormat="1" x14ac:dyDescent="0.45">
      <c r="A39" s="49" t="s">
        <v>566</v>
      </c>
      <c r="B39" s="8" t="s">
        <v>862</v>
      </c>
      <c r="C39" s="51" t="s">
        <v>27</v>
      </c>
      <c r="D39" s="56">
        <v>99</v>
      </c>
      <c r="E39" s="181"/>
      <c r="F39" s="181">
        <f t="shared" si="0"/>
        <v>0</v>
      </c>
      <c r="G39" s="254" t="s">
        <v>804</v>
      </c>
      <c r="H39" s="90"/>
    </row>
    <row r="40" spans="1:8" x14ac:dyDescent="0.35">
      <c r="A40" s="49" t="s">
        <v>306</v>
      </c>
      <c r="B40" s="257" t="s">
        <v>863</v>
      </c>
      <c r="C40" s="51" t="s">
        <v>28</v>
      </c>
      <c r="D40" s="56">
        <v>24</v>
      </c>
      <c r="E40" s="181"/>
      <c r="F40" s="181">
        <f t="shared" si="0"/>
        <v>0</v>
      </c>
      <c r="G40" s="254" t="s">
        <v>804</v>
      </c>
    </row>
    <row r="41" spans="1:8" x14ac:dyDescent="0.35">
      <c r="A41" s="49" t="s">
        <v>568</v>
      </c>
      <c r="B41" s="257" t="s">
        <v>819</v>
      </c>
      <c r="C41" s="51" t="s">
        <v>28</v>
      </c>
      <c r="D41" s="56">
        <v>24</v>
      </c>
      <c r="E41" s="181"/>
      <c r="F41" s="181">
        <f t="shared" si="0"/>
        <v>0</v>
      </c>
      <c r="G41" s="254" t="s">
        <v>808</v>
      </c>
      <c r="H41" s="90"/>
    </row>
    <row r="42" spans="1:8" x14ac:dyDescent="0.35">
      <c r="A42" s="49" t="s">
        <v>820</v>
      </c>
      <c r="B42" s="257" t="s">
        <v>821</v>
      </c>
      <c r="C42" s="51" t="s">
        <v>28</v>
      </c>
      <c r="D42" s="56">
        <v>96</v>
      </c>
      <c r="E42" s="181"/>
      <c r="F42" s="181">
        <f t="shared" si="0"/>
        <v>0</v>
      </c>
      <c r="G42" s="254" t="s">
        <v>808</v>
      </c>
    </row>
    <row r="43" spans="1:8" x14ac:dyDescent="0.35">
      <c r="A43" s="49" t="s">
        <v>822</v>
      </c>
      <c r="B43" s="8" t="s">
        <v>864</v>
      </c>
      <c r="C43" s="51" t="s">
        <v>27</v>
      </c>
      <c r="D43" s="56">
        <v>26</v>
      </c>
      <c r="E43" s="181"/>
      <c r="F43" s="181">
        <f t="shared" si="0"/>
        <v>0</v>
      </c>
      <c r="G43" s="254" t="s">
        <v>804</v>
      </c>
      <c r="H43" s="90"/>
    </row>
    <row r="44" spans="1:8" s="55" customFormat="1" x14ac:dyDescent="0.35">
      <c r="A44" s="49" t="s">
        <v>569</v>
      </c>
      <c r="B44" s="8" t="s">
        <v>865</v>
      </c>
      <c r="C44" s="51" t="s">
        <v>27</v>
      </c>
      <c r="D44" s="56">
        <v>26.26</v>
      </c>
      <c r="E44" s="181"/>
      <c r="F44" s="181">
        <f t="shared" si="0"/>
        <v>0</v>
      </c>
      <c r="G44" s="254" t="s">
        <v>808</v>
      </c>
    </row>
    <row r="45" spans="1:8" s="55" customFormat="1" x14ac:dyDescent="0.35">
      <c r="A45" s="49" t="s">
        <v>823</v>
      </c>
      <c r="B45" s="8" t="s">
        <v>866</v>
      </c>
      <c r="C45" s="51" t="s">
        <v>27</v>
      </c>
      <c r="D45" s="56">
        <v>26</v>
      </c>
      <c r="E45" s="181"/>
      <c r="F45" s="181">
        <f t="shared" si="0"/>
        <v>0</v>
      </c>
      <c r="G45" s="254" t="s">
        <v>804</v>
      </c>
      <c r="H45" s="90"/>
    </row>
    <row r="46" spans="1:8" x14ac:dyDescent="0.35">
      <c r="A46" s="49" t="s">
        <v>824</v>
      </c>
      <c r="B46" s="257" t="s">
        <v>867</v>
      </c>
      <c r="C46" s="51" t="s">
        <v>28</v>
      </c>
      <c r="D46" s="56">
        <v>8</v>
      </c>
      <c r="E46" s="181"/>
      <c r="F46" s="181">
        <f t="shared" si="0"/>
        <v>0</v>
      </c>
      <c r="G46" s="254" t="s">
        <v>804</v>
      </c>
    </row>
    <row r="47" spans="1:8" x14ac:dyDescent="0.35">
      <c r="A47" s="49" t="s">
        <v>571</v>
      </c>
      <c r="B47" s="257" t="s">
        <v>825</v>
      </c>
      <c r="C47" s="51" t="s">
        <v>28</v>
      </c>
      <c r="D47" s="56">
        <v>8</v>
      </c>
      <c r="E47" s="181"/>
      <c r="F47" s="181">
        <f t="shared" si="0"/>
        <v>0</v>
      </c>
      <c r="G47" s="254" t="s">
        <v>808</v>
      </c>
      <c r="H47" s="90"/>
    </row>
    <row r="48" spans="1:8" x14ac:dyDescent="0.35">
      <c r="A48" s="49" t="s">
        <v>826</v>
      </c>
      <c r="B48" s="257" t="s">
        <v>827</v>
      </c>
      <c r="C48" s="51" t="s">
        <v>28</v>
      </c>
      <c r="D48" s="56">
        <v>32</v>
      </c>
      <c r="E48" s="181"/>
      <c r="F48" s="181">
        <f t="shared" si="0"/>
        <v>0</v>
      </c>
      <c r="G48" s="254" t="s">
        <v>808</v>
      </c>
    </row>
    <row r="49" spans="1:8" x14ac:dyDescent="0.35">
      <c r="A49" s="49" t="s">
        <v>572</v>
      </c>
      <c r="B49" s="8" t="s">
        <v>868</v>
      </c>
      <c r="C49" s="51" t="s">
        <v>27</v>
      </c>
      <c r="D49" s="56">
        <v>7</v>
      </c>
      <c r="E49" s="181"/>
      <c r="F49" s="181">
        <f t="shared" si="0"/>
        <v>0</v>
      </c>
      <c r="G49" s="254" t="s">
        <v>804</v>
      </c>
      <c r="H49" s="90"/>
    </row>
    <row r="50" spans="1:8" x14ac:dyDescent="0.35">
      <c r="A50" s="49" t="s">
        <v>573</v>
      </c>
      <c r="B50" s="8" t="s">
        <v>869</v>
      </c>
      <c r="C50" s="51" t="s">
        <v>27</v>
      </c>
      <c r="D50" s="52">
        <v>7.07</v>
      </c>
      <c r="E50" s="181"/>
      <c r="F50" s="181">
        <f t="shared" si="0"/>
        <v>0</v>
      </c>
      <c r="G50" s="254" t="s">
        <v>808</v>
      </c>
    </row>
    <row r="51" spans="1:8" x14ac:dyDescent="0.35">
      <c r="A51" s="49" t="s">
        <v>574</v>
      </c>
      <c r="B51" s="8" t="s">
        <v>870</v>
      </c>
      <c r="C51" s="51" t="s">
        <v>27</v>
      </c>
      <c r="D51" s="56">
        <v>7</v>
      </c>
      <c r="E51" s="181"/>
      <c r="F51" s="181">
        <f t="shared" si="0"/>
        <v>0</v>
      </c>
      <c r="G51" s="254" t="s">
        <v>804</v>
      </c>
      <c r="H51" s="90"/>
    </row>
    <row r="52" spans="1:8" s="55" customFormat="1" x14ac:dyDescent="0.35">
      <c r="A52" s="49" t="s">
        <v>576</v>
      </c>
      <c r="B52" s="257" t="s">
        <v>871</v>
      </c>
      <c r="C52" s="51" t="s">
        <v>28</v>
      </c>
      <c r="D52" s="56">
        <v>2</v>
      </c>
      <c r="E52" s="181"/>
      <c r="F52" s="181">
        <f t="shared" si="0"/>
        <v>0</v>
      </c>
      <c r="G52" s="254" t="s">
        <v>804</v>
      </c>
    </row>
    <row r="53" spans="1:8" s="55" customFormat="1" x14ac:dyDescent="0.35">
      <c r="A53" s="49" t="s">
        <v>577</v>
      </c>
      <c r="B53" s="257" t="s">
        <v>828</v>
      </c>
      <c r="C53" s="51" t="s">
        <v>28</v>
      </c>
      <c r="D53" s="56">
        <v>2</v>
      </c>
      <c r="E53" s="181"/>
      <c r="F53" s="181">
        <f t="shared" si="0"/>
        <v>0</v>
      </c>
      <c r="G53" s="254" t="s">
        <v>808</v>
      </c>
      <c r="H53" s="90"/>
    </row>
    <row r="54" spans="1:8" x14ac:dyDescent="0.35">
      <c r="A54" s="49" t="s">
        <v>829</v>
      </c>
      <c r="B54" s="257" t="s">
        <v>830</v>
      </c>
      <c r="C54" s="51" t="s">
        <v>28</v>
      </c>
      <c r="D54" s="56">
        <v>8</v>
      </c>
      <c r="E54" s="181"/>
      <c r="F54" s="181">
        <f t="shared" si="0"/>
        <v>0</v>
      </c>
      <c r="G54" s="254" t="s">
        <v>808</v>
      </c>
    </row>
    <row r="55" spans="1:8" x14ac:dyDescent="0.35">
      <c r="A55" s="49" t="s">
        <v>831</v>
      </c>
      <c r="B55" s="8" t="s">
        <v>872</v>
      </c>
      <c r="C55" s="51" t="s">
        <v>27</v>
      </c>
      <c r="D55" s="56">
        <v>105</v>
      </c>
      <c r="E55" s="181"/>
      <c r="F55" s="181">
        <f t="shared" si="0"/>
        <v>0</v>
      </c>
      <c r="G55" s="254" t="s">
        <v>804</v>
      </c>
      <c r="H55" s="90"/>
    </row>
    <row r="56" spans="1:8" s="55" customFormat="1" x14ac:dyDescent="0.35">
      <c r="A56" s="49" t="s">
        <v>350</v>
      </c>
      <c r="B56" s="8" t="s">
        <v>873</v>
      </c>
      <c r="C56" s="51" t="s">
        <v>27</v>
      </c>
      <c r="D56" s="56">
        <v>106.05</v>
      </c>
      <c r="E56" s="181"/>
      <c r="F56" s="181">
        <f t="shared" si="0"/>
        <v>0</v>
      </c>
      <c r="G56" s="254" t="s">
        <v>808</v>
      </c>
    </row>
    <row r="57" spans="1:8" s="55" customFormat="1" x14ac:dyDescent="0.35">
      <c r="A57" s="49" t="s">
        <v>351</v>
      </c>
      <c r="B57" s="8" t="s">
        <v>874</v>
      </c>
      <c r="C57" s="51" t="s">
        <v>27</v>
      </c>
      <c r="D57" s="56">
        <v>105</v>
      </c>
      <c r="E57" s="181"/>
      <c r="F57" s="181">
        <f t="shared" si="0"/>
        <v>0</v>
      </c>
      <c r="G57" s="254" t="s">
        <v>804</v>
      </c>
      <c r="H57" s="90"/>
    </row>
    <row r="58" spans="1:8" s="55" customFormat="1" x14ac:dyDescent="0.35">
      <c r="A58" s="49" t="s">
        <v>353</v>
      </c>
      <c r="B58" s="257" t="s">
        <v>875</v>
      </c>
      <c r="C58" s="51" t="s">
        <v>28</v>
      </c>
      <c r="D58" s="56">
        <v>19</v>
      </c>
      <c r="E58" s="181"/>
      <c r="F58" s="181">
        <f t="shared" si="0"/>
        <v>0</v>
      </c>
      <c r="G58" s="254" t="s">
        <v>804</v>
      </c>
    </row>
    <row r="59" spans="1:8" s="55" customFormat="1" x14ac:dyDescent="0.35">
      <c r="A59" s="49" t="s">
        <v>354</v>
      </c>
      <c r="B59" s="257" t="s">
        <v>832</v>
      </c>
      <c r="C59" s="51" t="s">
        <v>28</v>
      </c>
      <c r="D59" s="56">
        <v>19</v>
      </c>
      <c r="E59" s="181"/>
      <c r="F59" s="181">
        <f t="shared" si="0"/>
        <v>0</v>
      </c>
      <c r="G59" s="254" t="s">
        <v>808</v>
      </c>
      <c r="H59" s="90"/>
    </row>
    <row r="60" spans="1:8" s="55" customFormat="1" x14ac:dyDescent="0.35">
      <c r="A60" s="49" t="s">
        <v>833</v>
      </c>
      <c r="B60" s="257" t="s">
        <v>834</v>
      </c>
      <c r="C60" s="51" t="s">
        <v>28</v>
      </c>
      <c r="D60" s="56">
        <v>76</v>
      </c>
      <c r="E60" s="181"/>
      <c r="F60" s="181">
        <f t="shared" si="0"/>
        <v>0</v>
      </c>
      <c r="G60" s="254" t="s">
        <v>808</v>
      </c>
    </row>
    <row r="61" spans="1:8" s="55" customFormat="1" x14ac:dyDescent="0.35">
      <c r="A61" s="82" t="s">
        <v>307</v>
      </c>
      <c r="B61" s="8" t="s">
        <v>876</v>
      </c>
      <c r="C61" s="84" t="s">
        <v>27</v>
      </c>
      <c r="D61" s="88">
        <v>237</v>
      </c>
      <c r="E61" s="181"/>
      <c r="F61" s="181">
        <f t="shared" si="0"/>
        <v>0</v>
      </c>
      <c r="G61" s="254" t="s">
        <v>804</v>
      </c>
      <c r="H61" s="90"/>
    </row>
    <row r="62" spans="1:8" s="55" customFormat="1" ht="16.5" x14ac:dyDescent="0.35">
      <c r="A62" s="68" t="s">
        <v>262</v>
      </c>
      <c r="B62" s="257" t="s">
        <v>877</v>
      </c>
      <c r="C62" s="70" t="s">
        <v>773</v>
      </c>
      <c r="D62" s="276">
        <v>3.3348125</v>
      </c>
      <c r="E62" s="181"/>
      <c r="F62" s="181">
        <f t="shared" si="0"/>
        <v>0</v>
      </c>
      <c r="G62" s="254" t="s">
        <v>804</v>
      </c>
      <c r="H62" s="90"/>
    </row>
    <row r="63" spans="1:8" s="55" customFormat="1" x14ac:dyDescent="0.35">
      <c r="A63" s="82" t="s">
        <v>263</v>
      </c>
      <c r="B63" s="259" t="s">
        <v>878</v>
      </c>
      <c r="C63" s="51" t="s">
        <v>19</v>
      </c>
      <c r="D63" s="276">
        <v>6.9000000000000006E-2</v>
      </c>
      <c r="E63" s="181"/>
      <c r="F63" s="181">
        <f t="shared" si="0"/>
        <v>0</v>
      </c>
      <c r="G63" s="254" t="s">
        <v>804</v>
      </c>
    </row>
    <row r="64" spans="1:8" s="55" customFormat="1" x14ac:dyDescent="0.35">
      <c r="A64" s="68" t="s">
        <v>264</v>
      </c>
      <c r="B64" s="257" t="s">
        <v>879</v>
      </c>
      <c r="C64" s="51" t="s">
        <v>19</v>
      </c>
      <c r="D64" s="276">
        <v>8.337031249999999</v>
      </c>
      <c r="E64" s="181"/>
      <c r="F64" s="181">
        <f t="shared" si="0"/>
        <v>0</v>
      </c>
      <c r="G64" s="254" t="s">
        <v>804</v>
      </c>
      <c r="H64" s="90"/>
    </row>
    <row r="65" spans="1:8" s="55" customFormat="1" ht="16.5" x14ac:dyDescent="0.35">
      <c r="A65" s="82" t="s">
        <v>265</v>
      </c>
      <c r="B65" s="257" t="s">
        <v>880</v>
      </c>
      <c r="C65" s="70" t="s">
        <v>773</v>
      </c>
      <c r="D65" s="284">
        <v>3.9097499999999998</v>
      </c>
      <c r="E65" s="181"/>
      <c r="F65" s="181">
        <f t="shared" si="0"/>
        <v>0</v>
      </c>
      <c r="G65" s="254" t="s">
        <v>804</v>
      </c>
    </row>
    <row r="66" spans="1:8" s="55" customFormat="1" x14ac:dyDescent="0.35">
      <c r="A66" s="68" t="s">
        <v>266</v>
      </c>
      <c r="B66" s="259" t="s">
        <v>881</v>
      </c>
      <c r="C66" s="51" t="s">
        <v>19</v>
      </c>
      <c r="D66" s="276">
        <v>0.20699999999999999</v>
      </c>
      <c r="E66" s="181"/>
      <c r="F66" s="181">
        <f t="shared" si="0"/>
        <v>0</v>
      </c>
      <c r="G66" s="254" t="s">
        <v>804</v>
      </c>
      <c r="H66" s="90"/>
    </row>
    <row r="67" spans="1:8" s="55" customFormat="1" x14ac:dyDescent="0.35">
      <c r="A67" s="82" t="s">
        <v>267</v>
      </c>
      <c r="B67" s="257" t="s">
        <v>879</v>
      </c>
      <c r="C67" s="51" t="s">
        <v>19</v>
      </c>
      <c r="D67" s="276">
        <v>9.7743749999999991</v>
      </c>
      <c r="E67" s="181"/>
      <c r="F67" s="181">
        <f t="shared" si="0"/>
        <v>0</v>
      </c>
      <c r="G67" s="254" t="s">
        <v>804</v>
      </c>
    </row>
    <row r="68" spans="1:8" s="55" customFormat="1" ht="16.5" x14ac:dyDescent="0.35">
      <c r="A68" s="68" t="s">
        <v>268</v>
      </c>
      <c r="B68" s="257" t="s">
        <v>882</v>
      </c>
      <c r="C68" s="70" t="s">
        <v>773</v>
      </c>
      <c r="D68" s="284">
        <v>1.30325</v>
      </c>
      <c r="E68" s="181"/>
      <c r="F68" s="181">
        <f t="shared" si="0"/>
        <v>0</v>
      </c>
      <c r="G68" s="254" t="s">
        <v>804</v>
      </c>
      <c r="H68" s="90"/>
    </row>
    <row r="69" spans="1:8" s="55" customFormat="1" x14ac:dyDescent="0.35">
      <c r="A69" s="82" t="s">
        <v>269</v>
      </c>
      <c r="B69" s="259" t="s">
        <v>878</v>
      </c>
      <c r="C69" s="51" t="s">
        <v>19</v>
      </c>
      <c r="D69" s="276">
        <v>6.9000000000000006E-2</v>
      </c>
      <c r="E69" s="181"/>
      <c r="F69" s="181">
        <f t="shared" si="0"/>
        <v>0</v>
      </c>
      <c r="G69" s="254" t="s">
        <v>804</v>
      </c>
    </row>
    <row r="70" spans="1:8" s="55" customFormat="1" x14ac:dyDescent="0.35">
      <c r="A70" s="68" t="s">
        <v>270</v>
      </c>
      <c r="B70" s="257" t="s">
        <v>879</v>
      </c>
      <c r="C70" s="51" t="s">
        <v>19</v>
      </c>
      <c r="D70" s="276">
        <v>3.2581250000000002</v>
      </c>
      <c r="E70" s="181"/>
      <c r="F70" s="181">
        <f t="shared" si="0"/>
        <v>0</v>
      </c>
      <c r="G70" s="254" t="s">
        <v>804</v>
      </c>
      <c r="H70" s="90"/>
    </row>
    <row r="71" spans="1:8" s="55" customFormat="1" ht="16.5" x14ac:dyDescent="0.35">
      <c r="A71" s="82" t="s">
        <v>835</v>
      </c>
      <c r="B71" s="257" t="s">
        <v>883</v>
      </c>
      <c r="C71" s="70" t="s">
        <v>773</v>
      </c>
      <c r="D71" s="284">
        <v>0.97324999999999995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68" t="s">
        <v>836</v>
      </c>
      <c r="B72" s="259" t="s">
        <v>884</v>
      </c>
      <c r="C72" s="51" t="s">
        <v>19</v>
      </c>
      <c r="D72" s="276">
        <v>6.9000000000000006E-2</v>
      </c>
      <c r="E72" s="181"/>
      <c r="F72" s="181">
        <f t="shared" si="0"/>
        <v>0</v>
      </c>
      <c r="G72" s="254" t="s">
        <v>804</v>
      </c>
      <c r="H72" s="90"/>
    </row>
    <row r="73" spans="1:8" s="55" customFormat="1" x14ac:dyDescent="0.35">
      <c r="A73" s="82" t="s">
        <v>837</v>
      </c>
      <c r="B73" s="257" t="s">
        <v>879</v>
      </c>
      <c r="C73" s="51" t="s">
        <v>19</v>
      </c>
      <c r="D73" s="276">
        <v>2.433125</v>
      </c>
      <c r="E73" s="181"/>
      <c r="F73" s="181">
        <f t="shared" ref="F73:F82" si="1">D73*E73</f>
        <v>0</v>
      </c>
      <c r="G73" s="254" t="s">
        <v>804</v>
      </c>
    </row>
    <row r="74" spans="1:8" s="55" customFormat="1" x14ac:dyDescent="0.35">
      <c r="A74" s="68" t="s">
        <v>592</v>
      </c>
      <c r="B74" s="257" t="s">
        <v>838</v>
      </c>
      <c r="C74" s="51" t="s">
        <v>27</v>
      </c>
      <c r="D74" s="56">
        <v>99</v>
      </c>
      <c r="E74" s="181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82" t="s">
        <v>599</v>
      </c>
      <c r="B75" s="257" t="s">
        <v>885</v>
      </c>
      <c r="C75" s="51" t="s">
        <v>52</v>
      </c>
      <c r="D75" s="275">
        <v>62.15</v>
      </c>
      <c r="E75" s="181"/>
      <c r="F75" s="181">
        <f t="shared" si="1"/>
        <v>0</v>
      </c>
      <c r="G75" s="254" t="s">
        <v>804</v>
      </c>
    </row>
    <row r="76" spans="1:8" s="55" customFormat="1" x14ac:dyDescent="0.35">
      <c r="A76" s="68" t="s">
        <v>271</v>
      </c>
      <c r="B76" s="259" t="s">
        <v>886</v>
      </c>
      <c r="C76" s="51" t="s">
        <v>19</v>
      </c>
      <c r="D76" s="276">
        <v>4.3064999999999998</v>
      </c>
      <c r="E76" s="181"/>
      <c r="F76" s="181">
        <f t="shared" si="1"/>
        <v>0</v>
      </c>
      <c r="G76" s="254" t="s">
        <v>804</v>
      </c>
      <c r="H76" s="90"/>
    </row>
    <row r="77" spans="1:8" s="55" customFormat="1" x14ac:dyDescent="0.35">
      <c r="A77" s="82" t="s">
        <v>272</v>
      </c>
      <c r="B77" s="253" t="s">
        <v>887</v>
      </c>
      <c r="C77" s="70" t="s">
        <v>19</v>
      </c>
      <c r="D77" s="53">
        <v>4.3064999999999998</v>
      </c>
      <c r="E77" s="181"/>
      <c r="F77" s="181">
        <f t="shared" si="1"/>
        <v>0</v>
      </c>
      <c r="G77" s="254" t="s">
        <v>804</v>
      </c>
    </row>
    <row r="78" spans="1:8" s="55" customFormat="1" x14ac:dyDescent="0.35">
      <c r="A78" s="68" t="s">
        <v>273</v>
      </c>
      <c r="B78" s="257" t="s">
        <v>839</v>
      </c>
      <c r="C78" s="51" t="s">
        <v>27</v>
      </c>
      <c r="D78" s="56">
        <v>79</v>
      </c>
      <c r="E78" s="181"/>
      <c r="F78" s="181">
        <f t="shared" si="1"/>
        <v>0</v>
      </c>
      <c r="G78" s="254" t="s">
        <v>804</v>
      </c>
      <c r="H78" s="90"/>
    </row>
    <row r="79" spans="1:8" s="55" customFormat="1" x14ac:dyDescent="0.35">
      <c r="A79" s="82" t="s">
        <v>610</v>
      </c>
      <c r="B79" s="257" t="s">
        <v>888</v>
      </c>
      <c r="C79" s="51" t="s">
        <v>52</v>
      </c>
      <c r="D79" s="275">
        <v>37.200000000000003</v>
      </c>
      <c r="E79" s="181"/>
      <c r="F79" s="181">
        <f t="shared" si="1"/>
        <v>0</v>
      </c>
      <c r="G79" s="254" t="s">
        <v>804</v>
      </c>
    </row>
    <row r="80" spans="1:8" s="55" customFormat="1" x14ac:dyDescent="0.35">
      <c r="A80" s="68" t="s">
        <v>611</v>
      </c>
      <c r="B80" s="259" t="s">
        <v>889</v>
      </c>
      <c r="C80" s="51" t="s">
        <v>19</v>
      </c>
      <c r="D80" s="276">
        <v>2.5674999999999999</v>
      </c>
      <c r="E80" s="181"/>
      <c r="F80" s="181">
        <f t="shared" si="1"/>
        <v>0</v>
      </c>
      <c r="G80" s="254" t="s">
        <v>804</v>
      </c>
      <c r="H80" s="90"/>
    </row>
    <row r="81" spans="1:8" s="55" customFormat="1" x14ac:dyDescent="0.35">
      <c r="A81" s="82" t="s">
        <v>612</v>
      </c>
      <c r="B81" s="253" t="s">
        <v>890</v>
      </c>
      <c r="C81" s="70" t="s">
        <v>19</v>
      </c>
      <c r="D81" s="53">
        <v>2.5674999999999999</v>
      </c>
      <c r="E81" s="181"/>
      <c r="F81" s="181">
        <f t="shared" si="1"/>
        <v>0</v>
      </c>
      <c r="G81" s="254" t="s">
        <v>804</v>
      </c>
    </row>
    <row r="82" spans="1:8" s="55" customFormat="1" ht="16.5" thickBot="1" x14ac:dyDescent="0.4">
      <c r="A82" s="68" t="s">
        <v>614</v>
      </c>
      <c r="B82" s="288" t="s">
        <v>891</v>
      </c>
      <c r="C82" s="206" t="s">
        <v>211</v>
      </c>
      <c r="D82" s="285">
        <v>1</v>
      </c>
      <c r="E82" s="181"/>
      <c r="F82" s="181">
        <f t="shared" si="1"/>
        <v>0</v>
      </c>
      <c r="G82" s="254" t="s">
        <v>804</v>
      </c>
      <c r="H82" s="90"/>
    </row>
    <row r="83" spans="1:8" ht="16.5" thickBot="1" x14ac:dyDescent="0.4">
      <c r="A83" s="215"/>
      <c r="B83" s="260" t="s">
        <v>30</v>
      </c>
      <c r="C83" s="218"/>
      <c r="D83" s="270"/>
      <c r="E83" s="270"/>
      <c r="F83" s="221">
        <f>SUM(F7:F82)</f>
        <v>0</v>
      </c>
    </row>
    <row r="84" spans="1:8" ht="16.5" thickBot="1" x14ac:dyDescent="0.4">
      <c r="A84" s="231"/>
      <c r="B84" s="261" t="s">
        <v>806</v>
      </c>
      <c r="C84" s="226"/>
      <c r="D84" s="271"/>
      <c r="E84" s="271"/>
      <c r="F84" s="272">
        <f>F83*C84</f>
        <v>0</v>
      </c>
    </row>
    <row r="85" spans="1:8" ht="16.5" thickBot="1" x14ac:dyDescent="0.4">
      <c r="A85" s="224"/>
      <c r="B85" s="262" t="s">
        <v>32</v>
      </c>
      <c r="C85" s="227"/>
      <c r="D85" s="273"/>
      <c r="E85" s="273"/>
      <c r="F85" s="221">
        <f>SUM(F83:F84)</f>
        <v>0</v>
      </c>
    </row>
    <row r="86" spans="1:8" ht="16.5" thickBot="1" x14ac:dyDescent="0.4">
      <c r="A86" s="231"/>
      <c r="B86" s="261" t="s">
        <v>34</v>
      </c>
      <c r="C86" s="226"/>
      <c r="D86" s="271"/>
      <c r="E86" s="271"/>
      <c r="F86" s="272">
        <f>F85*C86</f>
        <v>0</v>
      </c>
    </row>
    <row r="87" spans="1:8" ht="16.5" thickBot="1" x14ac:dyDescent="0.4">
      <c r="A87" s="224"/>
      <c r="B87" s="262" t="s">
        <v>32</v>
      </c>
      <c r="C87" s="227"/>
      <c r="D87" s="273"/>
      <c r="E87" s="273"/>
      <c r="F87" s="221">
        <f>SUM(F85:F86)</f>
        <v>0</v>
      </c>
    </row>
    <row r="88" spans="1:8" ht="16.5" thickBot="1" x14ac:dyDescent="0.4">
      <c r="A88" s="224"/>
      <c r="B88" s="263" t="s">
        <v>807</v>
      </c>
      <c r="C88" s="251"/>
      <c r="D88" s="273"/>
      <c r="E88" s="273"/>
      <c r="F88" s="274">
        <f>F87*C88</f>
        <v>0</v>
      </c>
    </row>
    <row r="89" spans="1:8" ht="16.5" thickBot="1" x14ac:dyDescent="0.4">
      <c r="A89" s="231"/>
      <c r="B89" s="264" t="s">
        <v>32</v>
      </c>
      <c r="C89" s="234"/>
      <c r="D89" s="271"/>
      <c r="E89" s="271"/>
      <c r="F89" s="271">
        <f>SUM(F87:F88)</f>
        <v>0</v>
      </c>
    </row>
    <row r="90" spans="1:8" ht="15" customHeight="1" x14ac:dyDescent="0.35"/>
    <row r="91" spans="1:8" ht="5.25" customHeight="1" x14ac:dyDescent="0.35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B8">
    <cfRule type="cellIs" dxfId="4" priority="5" stopIfTrue="1" operator="equal">
      <formula>0</formula>
    </cfRule>
  </conditionalFormatting>
  <conditionalFormatting sqref="B15">
    <cfRule type="cellIs" dxfId="3" priority="4" stopIfTrue="1" operator="equal">
      <formula>0</formula>
    </cfRule>
  </conditionalFormatting>
  <conditionalFormatting sqref="D21">
    <cfRule type="cellIs" dxfId="2" priority="2" stopIfTrue="1" operator="equal">
      <formula>0</formula>
    </cfRule>
  </conditionalFormatting>
  <conditionalFormatting sqref="B21">
    <cfRule type="cellIs" dxfId="1" priority="1" stopIfTrue="1" operator="equal">
      <formula>0</formula>
    </cfRule>
  </conditionalFormatting>
  <conditionalFormatting sqref="D21">
    <cfRule type="cellIs" dxfId="0" priority="3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2022-11-01T17:33:20Z</dcterms:modified>
</cp:coreProperties>
</file>